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aeme/Desktop/new/"/>
    </mc:Choice>
  </mc:AlternateContent>
  <xr:revisionPtr revIDLastSave="0" documentId="13_ncr:1_{E036E49E-48A5-DB44-82C6-0E31FBD63056}" xr6:coauthVersionLast="47" xr6:coauthVersionMax="47" xr10:uidLastSave="{00000000-0000-0000-0000-000000000000}"/>
  <bookViews>
    <workbookView xWindow="740" yWindow="740" windowWidth="31320" windowHeight="17620" xr2:uid="{00000000-000D-0000-FFFF-FFFF00000000}"/>
  </bookViews>
  <sheets>
    <sheet name="GANTT" sheetId="9" r:id="rId1"/>
  </sheets>
  <definedNames>
    <definedName name="prevWBS" localSheetId="0">GANTT!#REF!</definedName>
    <definedName name="_xlnm.Print_Area" localSheetId="0">GANTT!$A$1:$BK$27</definedName>
    <definedName name="_xlnm.Print_Titles" localSheetId="0">GANTT!$4:$7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9" i="9"/>
  <c r="E8" i="9" l="1"/>
  <c r="E22" i="9"/>
  <c r="E16" i="9"/>
  <c r="H6" i="9" l="1"/>
  <c r="H5" i="9" s="1"/>
  <c r="E10" i="9" l="1"/>
  <c r="H7" i="9"/>
  <c r="H4" i="9"/>
  <c r="I6" i="9" l="1"/>
  <c r="E18" i="9" l="1"/>
  <c r="E17" i="9"/>
  <c r="E24" i="9"/>
  <c r="E23" i="9"/>
  <c r="J6" i="9"/>
  <c r="J7" i="9" s="1"/>
  <c r="E25" i="9"/>
  <c r="K6" i="9" l="1"/>
  <c r="E26" i="9" l="1"/>
  <c r="L6" i="9"/>
  <c r="E27" i="9" l="1"/>
  <c r="E11" i="9"/>
  <c r="M6" i="9"/>
  <c r="I7" i="9"/>
  <c r="N6" i="9" l="1"/>
  <c r="O6" i="9" l="1"/>
  <c r="K7" i="9"/>
  <c r="P6" i="9" l="1"/>
  <c r="L7" i="9"/>
  <c r="Q6" i="9" l="1"/>
  <c r="M7" i="9"/>
  <c r="R6" i="9" l="1"/>
  <c r="N7" i="9"/>
  <c r="S6" i="9" l="1"/>
  <c r="O7" i="9"/>
  <c r="O5" i="9"/>
  <c r="O4" i="9"/>
  <c r="T6" i="9" l="1"/>
  <c r="P7" i="9"/>
  <c r="U6" i="9" l="1"/>
  <c r="Q7" i="9"/>
  <c r="V6" i="9" l="1"/>
  <c r="R7" i="9"/>
  <c r="W6" i="9" l="1"/>
  <c r="S7" i="9"/>
  <c r="X6" i="9" l="1"/>
  <c r="U7" i="9"/>
  <c r="T7" i="9"/>
  <c r="Y6" i="9" l="1"/>
  <c r="V5" i="9"/>
  <c r="V4" i="9"/>
  <c r="V7" i="9"/>
  <c r="Z6" i="9" l="1"/>
  <c r="W7" i="9"/>
  <c r="AA6" i="9" l="1"/>
  <c r="X7" i="9"/>
  <c r="AB6" i="9" l="1"/>
  <c r="Y7" i="9"/>
  <c r="AC6" i="9" l="1"/>
  <c r="Z7" i="9"/>
  <c r="AD6" i="9" l="1"/>
  <c r="AA7" i="9"/>
  <c r="AE6" i="9" l="1"/>
  <c r="AB7" i="9"/>
  <c r="AF6" i="9" l="1"/>
  <c r="AC4" i="9"/>
  <c r="AC7" i="9"/>
  <c r="AC5" i="9"/>
  <c r="AG6" i="9" l="1"/>
  <c r="AD7" i="9"/>
  <c r="AH6" i="9" l="1"/>
  <c r="AE7" i="9"/>
  <c r="AI6" i="9" l="1"/>
  <c r="AF7" i="9"/>
  <c r="AJ6" i="9" l="1"/>
  <c r="AG7" i="9"/>
  <c r="AK6" i="9" l="1"/>
  <c r="AH7" i="9"/>
  <c r="AL6" i="9" l="1"/>
  <c r="AI7" i="9"/>
  <c r="AM6" i="9" l="1"/>
  <c r="AJ7" i="9"/>
  <c r="AJ5" i="9"/>
  <c r="AJ4" i="9"/>
  <c r="AN6" i="9" l="1"/>
  <c r="AK7" i="9"/>
  <c r="AO6" i="9" l="1"/>
  <c r="AL7" i="9"/>
  <c r="AP6" i="9" l="1"/>
  <c r="AM7" i="9"/>
  <c r="AQ6" i="9" l="1"/>
  <c r="AN7" i="9"/>
  <c r="AR6" i="9" l="1"/>
  <c r="AO7" i="9"/>
  <c r="AS6" i="9" l="1"/>
  <c r="AP7" i="9"/>
  <c r="AT6" i="9" l="1"/>
  <c r="AQ7" i="9"/>
  <c r="AQ5" i="9"/>
  <c r="AQ4" i="9"/>
  <c r="AU6" i="9" l="1"/>
  <c r="AR7" i="9"/>
  <c r="AV6" i="9" l="1"/>
  <c r="AS7" i="9"/>
  <c r="AW6" i="9" l="1"/>
  <c r="AT7" i="9"/>
  <c r="AX6" i="9" l="1"/>
  <c r="AU7" i="9"/>
  <c r="AY6" i="9" l="1"/>
  <c r="AV7" i="9"/>
  <c r="AZ6" i="9" l="1"/>
  <c r="AW7" i="9"/>
  <c r="BA6" i="9" l="1"/>
  <c r="AX5" i="9"/>
  <c r="AX4" i="9"/>
  <c r="AX7" i="9"/>
  <c r="BB6" i="9" l="1"/>
  <c r="AY7" i="9"/>
  <c r="BC6" i="9" l="1"/>
  <c r="AZ7" i="9"/>
  <c r="BD6" i="9" l="1"/>
  <c r="BA7" i="9"/>
  <c r="BE6" i="9" l="1"/>
  <c r="BB7" i="9"/>
  <c r="BF6" i="9" l="1"/>
  <c r="BC7" i="9"/>
  <c r="BG6" i="9" l="1"/>
  <c r="BD7" i="9"/>
  <c r="BH6" i="9" l="1"/>
  <c r="BE4" i="9"/>
  <c r="BE7" i="9"/>
  <c r="BE5" i="9"/>
  <c r="BI6" i="9" l="1"/>
  <c r="BF7" i="9"/>
  <c r="BJ6" i="9" l="1"/>
  <c r="BG7" i="9"/>
  <c r="BK6" i="9" l="1"/>
  <c r="BH7" i="9"/>
  <c r="BI7" i="9" l="1"/>
  <c r="BJ7" i="9" l="1"/>
  <c r="BK7" i="9" l="1"/>
  <c r="E19" i="9" l="1"/>
  <c r="E20" i="9" l="1"/>
  <c r="E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  <author>Vertex42.com Templates</author>
  </authors>
  <commentLis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Task Description</t>
        </r>
        <r>
          <rPr>
            <sz val="9"/>
            <color indexed="81"/>
            <rFont val="Tahoma"/>
            <family val="2"/>
          </rPr>
          <t xml:space="preserve">
Enter the name of each task and sub-task. Use indents for sub-tasks.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Task Lead</t>
        </r>
        <r>
          <rPr>
            <sz val="9"/>
            <color indexed="81"/>
            <rFont val="Tahoma"/>
            <family val="2"/>
          </rPr>
          <t xml:space="preserve">
Enter the name of the Task Lead in this column.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Predecessor Tasks:
</t>
        </r>
        <r>
          <rPr>
            <sz val="9"/>
            <color indexed="81"/>
            <rFont val="Tahoma"/>
            <family val="2"/>
          </rPr>
          <t>You can use this column to enter the WBS of a predecessor for reference. The PRO version uses formulas to automatically calculate the Start Date based on the Predecessor.</t>
        </r>
      </text>
    </comment>
    <comment ref="D7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Task Start Date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You can manually enter the Start Date for each task or use a formula to create a dependency on a Predecessor. For example, you could enter </t>
        </r>
        <r>
          <rPr>
            <b/>
            <sz val="9"/>
            <color rgb="FF000000"/>
            <rFont val="Tahoma"/>
            <family val="2"/>
          </rPr>
          <t>=</t>
        </r>
        <r>
          <rPr>
            <b/>
            <i/>
            <sz val="9"/>
            <color rgb="FF000000"/>
            <rFont val="Tahoma"/>
            <family val="2"/>
          </rPr>
          <t>enddate</t>
        </r>
        <r>
          <rPr>
            <b/>
            <sz val="9"/>
            <color rgb="FF000000"/>
            <rFont val="Tahoma"/>
            <family val="2"/>
          </rPr>
          <t>+1</t>
        </r>
        <r>
          <rPr>
            <sz val="9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9"/>
            <color rgb="FF000000"/>
            <rFont val="Tahoma"/>
            <family val="2"/>
          </rPr>
          <t>=WORKDAY(</t>
        </r>
        <r>
          <rPr>
            <b/>
            <i/>
            <sz val="9"/>
            <color rgb="FF000000"/>
            <rFont val="Tahoma"/>
            <family val="2"/>
          </rPr>
          <t>enddate</t>
        </r>
        <r>
          <rPr>
            <b/>
            <sz val="9"/>
            <color rgb="FF000000"/>
            <rFont val="Tahoma"/>
            <family val="2"/>
          </rPr>
          <t>,1)</t>
        </r>
        <r>
          <rPr>
            <sz val="9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9"/>
            <color rgb="FF000000"/>
            <rFont val="Tahoma"/>
            <family val="2"/>
          </rPr>
          <t>enddate</t>
        </r>
        <r>
          <rPr>
            <sz val="9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E7" authorId="1" shapeId="0" xr:uid="{00000000-0006-0000-0000-000006000000}">
      <text>
        <r>
          <rPr>
            <b/>
            <sz val="9"/>
            <color rgb="FF000000"/>
            <rFont val="Tahoma"/>
            <family val="2"/>
          </rPr>
          <t>End Date: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 End Date is calculated based on the Start Date and the Calendar Days columns.</t>
        </r>
      </text>
    </comment>
    <comment ref="F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Duration (Calendar Days)</t>
        </r>
        <r>
          <rPr>
            <sz val="9"/>
            <color indexed="81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9"/>
            <color indexed="81"/>
            <rFont val="Tahoma"/>
            <family val="2"/>
          </rPr>
          <t>End</t>
        </r>
        <r>
          <rPr>
            <sz val="9"/>
            <color indexed="81"/>
            <rFont val="Tahoma"/>
            <family val="2"/>
          </rPr>
          <t xml:space="preserve"> Date minus the </t>
        </r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 Date plus 1 day, so that a task starting and ending on the same day has a duration of 1 day.
</t>
        </r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The conditional formatting used to create the gantt chart references this column.</t>
        </r>
      </text>
    </comment>
    <comment ref="G7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Percent Complete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Update the status of this task by entering the percent complete (between 0% and 100%).</t>
        </r>
      </text>
    </comment>
  </commentList>
</comments>
</file>

<file path=xl/sharedStrings.xml><?xml version="1.0" encoding="utf-8"?>
<sst xmlns="http://schemas.openxmlformats.org/spreadsheetml/2006/main" count="50" uniqueCount="17">
  <si>
    <t>TASK</t>
  </si>
  <si>
    <t>LEAD</t>
  </si>
  <si>
    <t>START</t>
  </si>
  <si>
    <t>END</t>
  </si>
  <si>
    <t>DAYS</t>
  </si>
  <si>
    <t>% DONE</t>
  </si>
  <si>
    <t>PREDECESSOR</t>
  </si>
  <si>
    <t xml:space="preserve">Display Week </t>
  </si>
  <si>
    <t xml:space="preserve">Project Start Date </t>
  </si>
  <si>
    <t xml:space="preserve">Project Lead </t>
  </si>
  <si>
    <t>Your name</t>
  </si>
  <si>
    <t>Category of task 2</t>
  </si>
  <si>
    <t>Task</t>
  </si>
  <si>
    <t>Category of task 1</t>
  </si>
  <si>
    <t>Copy and paste entire rows to add more sections</t>
  </si>
  <si>
    <t>Only amend the green sections</t>
  </si>
  <si>
    <t>Who?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</si>
</sst>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/yyyy\ \(dddd\)"/>
    <numFmt numFmtId="165" formatCode="ddd\ m/dd/yy"/>
    <numFmt numFmtId="166" formatCode="d"/>
    <numFmt numFmtId="167" formatCode="d\ mmm\ yyyy"/>
    <numFmt numFmtId="168" formatCode="dd/mm/yyyy;@"/>
    <numFmt numFmtId="169" formatCode="[$-F800]dddd\,\ mmmm\ dd\,\ yyyy"/>
  </numFmts>
  <fonts count="4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  <scheme val="minor"/>
    </font>
    <font>
      <sz val="10"/>
      <name val="Arial"/>
      <family val="1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sz val="9"/>
      <color rgb="FF00000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8"/>
      <name val="Arial"/>
      <family val="2"/>
      <scheme val="major"/>
    </font>
    <font>
      <i/>
      <sz val="8"/>
      <color theme="1" tint="0.3499862666707357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i/>
      <sz val="9"/>
      <color rgb="FF000000"/>
      <name val="Tahoma"/>
      <family val="2"/>
    </font>
    <font>
      <i/>
      <sz val="9"/>
      <color rgb="FF000000"/>
      <name val="Tahoma"/>
      <family val="2"/>
    </font>
    <font>
      <sz val="9"/>
      <color rgb="FFFF0000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D6F4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CD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5" fillId="5" borderId="7" applyNumberFormat="0" applyFont="0" applyAlignment="0" applyProtection="0"/>
    <xf numFmtId="0" fontId="22" fillId="1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/>
    <xf numFmtId="0" fontId="0" fillId="20" borderId="0" xfId="0" applyFill="1"/>
    <xf numFmtId="0" fontId="1" fillId="0" borderId="0" xfId="0" applyFont="1"/>
    <xf numFmtId="0" fontId="7" fillId="0" borderId="0" xfId="0" applyFont="1" applyProtection="1">
      <protection locked="0"/>
    </xf>
    <xf numFmtId="0" fontId="2" fillId="0" borderId="0" xfId="34" applyAlignment="1" applyProtection="1">
      <alignment horizontal="left"/>
    </xf>
    <xf numFmtId="0" fontId="4" fillId="20" borderId="0" xfId="34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vertical="center"/>
      <protection locked="0"/>
    </xf>
    <xf numFmtId="0" fontId="29" fillId="0" borderId="0" xfId="0" applyFont="1"/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1" fontId="32" fillId="22" borderId="11" xfId="0" applyNumberFormat="1" applyFont="1" applyFill="1" applyBorder="1" applyAlignment="1">
      <alignment horizontal="center" vertical="center"/>
    </xf>
    <xf numFmtId="9" fontId="32" fillId="22" borderId="11" xfId="40" applyFont="1" applyFill="1" applyBorder="1" applyAlignment="1" applyProtection="1">
      <alignment horizontal="center" vertical="center"/>
    </xf>
    <xf numFmtId="166" fontId="3" fillId="0" borderId="12" xfId="0" applyNumberFormat="1" applyFont="1" applyBorder="1" applyAlignment="1">
      <alignment horizontal="center" vertical="center" shrinkToFit="1"/>
    </xf>
    <xf numFmtId="166" fontId="3" fillId="0" borderId="15" xfId="0" applyNumberFormat="1" applyFont="1" applyBorder="1" applyAlignment="1">
      <alignment horizontal="center" vertical="center" shrinkToFit="1"/>
    </xf>
    <xf numFmtId="166" fontId="3" fillId="0" borderId="16" xfId="0" applyNumberFormat="1" applyFont="1" applyBorder="1" applyAlignment="1">
      <alignment horizontal="center" vertical="center" shrinkToFit="1"/>
    </xf>
    <xf numFmtId="9" fontId="28" fillId="0" borderId="10" xfId="0" applyNumberFormat="1" applyFont="1" applyBorder="1" applyAlignment="1">
      <alignment horizontal="left" vertical="center"/>
    </xf>
    <xf numFmtId="0" fontId="34" fillId="0" borderId="0" xfId="0" applyFont="1"/>
    <xf numFmtId="0" fontId="34" fillId="0" borderId="0" xfId="0" applyFont="1" applyAlignment="1">
      <alignment horizontal="right" vertical="center"/>
    </xf>
    <xf numFmtId="0" fontId="35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0" fontId="28" fillId="23" borderId="10" xfId="0" applyFont="1" applyFill="1" applyBorder="1" applyAlignment="1">
      <alignment horizontal="left" vertical="center"/>
    </xf>
    <xf numFmtId="168" fontId="32" fillId="21" borderId="11" xfId="0" applyNumberFormat="1" applyFont="1" applyFill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0" fontId="31" fillId="24" borderId="13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165" fontId="28" fillId="24" borderId="13" xfId="0" applyNumberFormat="1" applyFont="1" applyFill="1" applyBorder="1" applyAlignment="1">
      <alignment horizontal="right" vertical="center"/>
    </xf>
    <xf numFmtId="165" fontId="28" fillId="24" borderId="13" xfId="0" applyNumberFormat="1" applyFont="1" applyFill="1" applyBorder="1" applyAlignment="1">
      <alignment horizontal="center" vertical="center"/>
    </xf>
    <xf numFmtId="1" fontId="28" fillId="24" borderId="13" xfId="40" applyNumberFormat="1" applyFont="1" applyFill="1" applyBorder="1" applyAlignment="1" applyProtection="1">
      <alignment horizontal="center" vertical="center"/>
    </xf>
    <xf numFmtId="9" fontId="28" fillId="24" borderId="13" xfId="4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168" fontId="28" fillId="24" borderId="10" xfId="0" applyNumberFormat="1" applyFont="1" applyFill="1" applyBorder="1" applyAlignment="1">
      <alignment horizontal="center" vertical="center"/>
    </xf>
    <xf numFmtId="1" fontId="28" fillId="24" borderId="10" xfId="40" applyNumberFormat="1" applyFont="1" applyFill="1" applyBorder="1" applyAlignment="1" applyProtection="1">
      <alignment horizontal="center" vertical="center"/>
    </xf>
    <xf numFmtId="9" fontId="28" fillId="24" borderId="10" xfId="40" applyFont="1" applyFill="1" applyBorder="1" applyAlignment="1" applyProtection="1">
      <alignment horizontal="center" vertical="center"/>
    </xf>
    <xf numFmtId="0" fontId="28" fillId="24" borderId="10" xfId="0" applyFont="1" applyFill="1" applyBorder="1" applyAlignment="1">
      <alignment horizontal="left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7" fontId="30" fillId="0" borderId="15" xfId="0" applyNumberFormat="1" applyFont="1" applyBorder="1" applyAlignment="1">
      <alignment horizontal="center" vertical="center"/>
    </xf>
    <xf numFmtId="167" fontId="30" fillId="0" borderId="12" xfId="0" applyNumberFormat="1" applyFont="1" applyBorder="1" applyAlignment="1">
      <alignment horizontal="center" vertical="center"/>
    </xf>
    <xf numFmtId="167" fontId="30" fillId="0" borderId="16" xfId="0" applyNumberFormat="1" applyFont="1" applyBorder="1" applyAlignment="1">
      <alignment horizontal="center" vertical="center"/>
    </xf>
    <xf numFmtId="0" fontId="37" fillId="0" borderId="0" xfId="34" applyFont="1" applyBorder="1" applyAlignment="1" applyProtection="1">
      <alignment horizontal="left" vertical="center"/>
    </xf>
    <xf numFmtId="0" fontId="42" fillId="0" borderId="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/>
    </xf>
    <xf numFmtId="169" fontId="30" fillId="25" borderId="21" xfId="0" applyNumberFormat="1" applyFont="1" applyFill="1" applyBorder="1" applyAlignment="1" applyProtection="1">
      <alignment horizontal="center" vertical="center" shrinkToFit="1"/>
      <protection locked="0"/>
    </xf>
    <xf numFmtId="164" fontId="30" fillId="25" borderId="14" xfId="0" applyNumberFormat="1" applyFont="1" applyFill="1" applyBorder="1" applyAlignment="1" applyProtection="1">
      <alignment horizontal="center" vertical="center" shrinkToFit="1"/>
      <protection locked="0"/>
    </xf>
    <xf numFmtId="0" fontId="30" fillId="25" borderId="21" xfId="0" applyFont="1" applyFill="1" applyBorder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 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0070C0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2ECD5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G$4" horiz="1" max="100" min="1" page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215900</xdr:colOff>
      <xdr:row>5</xdr:row>
      <xdr:rowOff>155575</xdr:rowOff>
    </xdr:from>
    <xdr:to>
      <xdr:col>21</xdr:col>
      <xdr:colOff>44450</xdr:colOff>
      <xdr:row>11</xdr:row>
      <xdr:rowOff>131233</xdr:rowOff>
    </xdr:to>
    <xdr:sp macro="" textlink="">
      <xdr:nvSpPr>
        <xdr:cNvPr id="8236" name="Text Box 44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953000" y="1371600"/>
          <a:ext cx="3419475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127000</xdr:rowOff>
        </xdr:from>
        <xdr:to>
          <xdr:col>24</xdr:col>
          <xdr:colOff>139700</xdr:colOff>
          <xdr:row>2</xdr:row>
          <xdr:rowOff>114300</xdr:rowOff>
        </xdr:to>
        <xdr:sp macro="" textlink="">
          <xdr:nvSpPr>
            <xdr:cNvPr id="8238" name="Scroll Bar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K31"/>
  <sheetViews>
    <sheetView showGridLines="0" tabSelected="1" zoomScaleNormal="100" workbookViewId="0">
      <pane ySplit="7" topLeftCell="A8" activePane="bottomLeft" state="frozen"/>
      <selection pane="bottomLeft" activeCell="G31" sqref="G31"/>
    </sheetView>
  </sheetViews>
  <sheetFormatPr baseColWidth="10" defaultColWidth="9.1640625" defaultRowHeight="13" x14ac:dyDescent="0.15"/>
  <cols>
    <col min="1" max="1" width="33.1640625" customWidth="1"/>
    <col min="2" max="2" width="7.6640625" customWidth="1"/>
    <col min="3" max="3" width="6.83203125" hidden="1" customWidth="1"/>
    <col min="4" max="5" width="12" customWidth="1"/>
    <col min="6" max="6" width="6" customWidth="1"/>
    <col min="7" max="7" width="20.33203125" customWidth="1"/>
    <col min="8" max="63" width="2.5" customWidth="1"/>
  </cols>
  <sheetData>
    <row r="1" spans="1:63" ht="30" customHeight="1" x14ac:dyDescent="0.15">
      <c r="A1" s="6"/>
      <c r="B1" s="6"/>
      <c r="C1" s="6"/>
      <c r="D1" s="6"/>
      <c r="E1" s="6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63" ht="18" customHeight="1" x14ac:dyDescent="0.15">
      <c r="A2" s="3"/>
      <c r="B2" s="3"/>
      <c r="C2" s="5"/>
      <c r="D2" s="26"/>
      <c r="E2" s="26"/>
      <c r="G2" s="1"/>
    </row>
    <row r="3" spans="1:63" x14ac:dyDescent="0.15">
      <c r="A3" s="2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63" ht="17.25" customHeight="1" x14ac:dyDescent="0.15">
      <c r="A4" s="17" t="s">
        <v>8</v>
      </c>
      <c r="B4" s="55">
        <v>45187</v>
      </c>
      <c r="C4" s="55"/>
      <c r="D4" s="55"/>
      <c r="E4" s="16"/>
      <c r="F4" s="17" t="s">
        <v>7</v>
      </c>
      <c r="G4" s="57">
        <v>1</v>
      </c>
      <c r="H4" s="45" t="str">
        <f>"Week "&amp;(H6-($B$4-WEEKDAY($B$4,1)+2))/7+1</f>
        <v>Week 1</v>
      </c>
      <c r="I4" s="46"/>
      <c r="J4" s="46"/>
      <c r="K4" s="46"/>
      <c r="L4" s="46"/>
      <c r="M4" s="46"/>
      <c r="N4" s="47"/>
      <c r="O4" s="45" t="str">
        <f>"Week "&amp;(O6-($B$4-WEEKDAY($B$4,1)+2))/7+1</f>
        <v>Week 2</v>
      </c>
      <c r="P4" s="46"/>
      <c r="Q4" s="46"/>
      <c r="R4" s="46"/>
      <c r="S4" s="46"/>
      <c r="T4" s="46"/>
      <c r="U4" s="47"/>
      <c r="V4" s="45" t="str">
        <f>"Week "&amp;(V6-($B$4-WEEKDAY($B$4,1)+2))/7+1</f>
        <v>Week 3</v>
      </c>
      <c r="W4" s="46"/>
      <c r="X4" s="46"/>
      <c r="Y4" s="46"/>
      <c r="Z4" s="46"/>
      <c r="AA4" s="46"/>
      <c r="AB4" s="47"/>
      <c r="AC4" s="45" t="str">
        <f>"Week "&amp;(AC6-($B$4-WEEKDAY($B$4,1)+2))/7+1</f>
        <v>Week 4</v>
      </c>
      <c r="AD4" s="46"/>
      <c r="AE4" s="46"/>
      <c r="AF4" s="46"/>
      <c r="AG4" s="46"/>
      <c r="AH4" s="46"/>
      <c r="AI4" s="47"/>
      <c r="AJ4" s="45" t="str">
        <f>"Week "&amp;(AJ6-($B$4-WEEKDAY($B$4,1)+2))/7+1</f>
        <v>Week 5</v>
      </c>
      <c r="AK4" s="46"/>
      <c r="AL4" s="46"/>
      <c r="AM4" s="46"/>
      <c r="AN4" s="46"/>
      <c r="AO4" s="46"/>
      <c r="AP4" s="47"/>
      <c r="AQ4" s="45" t="str">
        <f>"Week "&amp;(AQ6-($B$4-WEEKDAY($B$4,1)+2))/7+1</f>
        <v>Week 6</v>
      </c>
      <c r="AR4" s="46"/>
      <c r="AS4" s="46"/>
      <c r="AT4" s="46"/>
      <c r="AU4" s="46"/>
      <c r="AV4" s="46"/>
      <c r="AW4" s="47"/>
      <c r="AX4" s="45" t="str">
        <f>"Week "&amp;(AX6-($B$4-WEEKDAY($B$4,1)+2))/7+1</f>
        <v>Week 7</v>
      </c>
      <c r="AY4" s="46"/>
      <c r="AZ4" s="46"/>
      <c r="BA4" s="46"/>
      <c r="BB4" s="46"/>
      <c r="BC4" s="46"/>
      <c r="BD4" s="47"/>
      <c r="BE4" s="45" t="str">
        <f>"Week "&amp;(BE6-($B$4-WEEKDAY($B$4,1)+2))/7+1</f>
        <v>Week 8</v>
      </c>
      <c r="BF4" s="46"/>
      <c r="BG4" s="46"/>
      <c r="BH4" s="46"/>
      <c r="BI4" s="46"/>
      <c r="BJ4" s="46"/>
      <c r="BK4" s="47"/>
    </row>
    <row r="5" spans="1:63" ht="17.25" customHeight="1" x14ac:dyDescent="0.15">
      <c r="A5" s="17" t="s">
        <v>9</v>
      </c>
      <c r="B5" s="56" t="s">
        <v>10</v>
      </c>
      <c r="C5" s="56"/>
      <c r="D5" s="56"/>
      <c r="E5" s="16"/>
      <c r="F5" s="16"/>
      <c r="G5" s="16"/>
      <c r="H5" s="48">
        <f>H6</f>
        <v>45187</v>
      </c>
      <c r="I5" s="49"/>
      <c r="J5" s="49"/>
      <c r="K5" s="49"/>
      <c r="L5" s="49"/>
      <c r="M5" s="49"/>
      <c r="N5" s="50"/>
      <c r="O5" s="48">
        <f>O6</f>
        <v>45194</v>
      </c>
      <c r="P5" s="49"/>
      <c r="Q5" s="49"/>
      <c r="R5" s="49"/>
      <c r="S5" s="49"/>
      <c r="T5" s="49"/>
      <c r="U5" s="50"/>
      <c r="V5" s="48">
        <f>V6</f>
        <v>45201</v>
      </c>
      <c r="W5" s="49"/>
      <c r="X5" s="49"/>
      <c r="Y5" s="49"/>
      <c r="Z5" s="49"/>
      <c r="AA5" s="49"/>
      <c r="AB5" s="50"/>
      <c r="AC5" s="48">
        <f>AC6</f>
        <v>45208</v>
      </c>
      <c r="AD5" s="49"/>
      <c r="AE5" s="49"/>
      <c r="AF5" s="49"/>
      <c r="AG5" s="49"/>
      <c r="AH5" s="49"/>
      <c r="AI5" s="50"/>
      <c r="AJ5" s="48">
        <f>AJ6</f>
        <v>45215</v>
      </c>
      <c r="AK5" s="49"/>
      <c r="AL5" s="49"/>
      <c r="AM5" s="49"/>
      <c r="AN5" s="49"/>
      <c r="AO5" s="49"/>
      <c r="AP5" s="50"/>
      <c r="AQ5" s="48">
        <f>AQ6</f>
        <v>45222</v>
      </c>
      <c r="AR5" s="49"/>
      <c r="AS5" s="49"/>
      <c r="AT5" s="49"/>
      <c r="AU5" s="49"/>
      <c r="AV5" s="49"/>
      <c r="AW5" s="50"/>
      <c r="AX5" s="48">
        <f>AX6</f>
        <v>45229</v>
      </c>
      <c r="AY5" s="49"/>
      <c r="AZ5" s="49"/>
      <c r="BA5" s="49"/>
      <c r="BB5" s="49"/>
      <c r="BC5" s="49"/>
      <c r="BD5" s="50"/>
      <c r="BE5" s="48">
        <f>BE6</f>
        <v>45236</v>
      </c>
      <c r="BF5" s="49"/>
      <c r="BG5" s="49"/>
      <c r="BH5" s="49"/>
      <c r="BI5" s="49"/>
      <c r="BJ5" s="49"/>
      <c r="BK5" s="50"/>
    </row>
    <row r="6" spans="1:63" x14ac:dyDescent="0.15">
      <c r="A6" s="7"/>
      <c r="B6" s="7"/>
      <c r="C6" s="7"/>
      <c r="D6" s="7"/>
      <c r="E6" s="7"/>
      <c r="F6" s="7"/>
      <c r="G6" s="7"/>
      <c r="H6" s="13">
        <f>B4-WEEKDAY(B4,1)+2+7*(G4-1)</f>
        <v>45187</v>
      </c>
      <c r="I6" s="12">
        <f t="shared" ref="I6:AN6" si="0">H6+1</f>
        <v>45188</v>
      </c>
      <c r="J6" s="12">
        <f t="shared" si="0"/>
        <v>45189</v>
      </c>
      <c r="K6" s="12">
        <f t="shared" si="0"/>
        <v>45190</v>
      </c>
      <c r="L6" s="12">
        <f t="shared" si="0"/>
        <v>45191</v>
      </c>
      <c r="M6" s="12">
        <f t="shared" si="0"/>
        <v>45192</v>
      </c>
      <c r="N6" s="14">
        <f t="shared" si="0"/>
        <v>45193</v>
      </c>
      <c r="O6" s="13">
        <f t="shared" si="0"/>
        <v>45194</v>
      </c>
      <c r="P6" s="12">
        <f t="shared" si="0"/>
        <v>45195</v>
      </c>
      <c r="Q6" s="12">
        <f t="shared" si="0"/>
        <v>45196</v>
      </c>
      <c r="R6" s="12">
        <f t="shared" si="0"/>
        <v>45197</v>
      </c>
      <c r="S6" s="12">
        <f t="shared" si="0"/>
        <v>45198</v>
      </c>
      <c r="T6" s="12">
        <f t="shared" si="0"/>
        <v>45199</v>
      </c>
      <c r="U6" s="14">
        <f t="shared" si="0"/>
        <v>45200</v>
      </c>
      <c r="V6" s="13">
        <f t="shared" si="0"/>
        <v>45201</v>
      </c>
      <c r="W6" s="12">
        <f t="shared" si="0"/>
        <v>45202</v>
      </c>
      <c r="X6" s="12">
        <f t="shared" si="0"/>
        <v>45203</v>
      </c>
      <c r="Y6" s="12">
        <f t="shared" si="0"/>
        <v>45204</v>
      </c>
      <c r="Z6" s="12">
        <f t="shared" si="0"/>
        <v>45205</v>
      </c>
      <c r="AA6" s="12">
        <f t="shared" si="0"/>
        <v>45206</v>
      </c>
      <c r="AB6" s="14">
        <f t="shared" si="0"/>
        <v>45207</v>
      </c>
      <c r="AC6" s="13">
        <f t="shared" si="0"/>
        <v>45208</v>
      </c>
      <c r="AD6" s="12">
        <f t="shared" si="0"/>
        <v>45209</v>
      </c>
      <c r="AE6" s="12">
        <f t="shared" si="0"/>
        <v>45210</v>
      </c>
      <c r="AF6" s="12">
        <f t="shared" si="0"/>
        <v>45211</v>
      </c>
      <c r="AG6" s="12">
        <f t="shared" si="0"/>
        <v>45212</v>
      </c>
      <c r="AH6" s="12">
        <f t="shared" si="0"/>
        <v>45213</v>
      </c>
      <c r="AI6" s="14">
        <f t="shared" si="0"/>
        <v>45214</v>
      </c>
      <c r="AJ6" s="13">
        <f t="shared" si="0"/>
        <v>45215</v>
      </c>
      <c r="AK6" s="12">
        <f t="shared" si="0"/>
        <v>45216</v>
      </c>
      <c r="AL6" s="12">
        <f t="shared" si="0"/>
        <v>45217</v>
      </c>
      <c r="AM6" s="12">
        <f t="shared" si="0"/>
        <v>45218</v>
      </c>
      <c r="AN6" s="12">
        <f t="shared" si="0"/>
        <v>45219</v>
      </c>
      <c r="AO6" s="12">
        <f t="shared" ref="AO6:BK6" si="1">AN6+1</f>
        <v>45220</v>
      </c>
      <c r="AP6" s="14">
        <f t="shared" si="1"/>
        <v>45221</v>
      </c>
      <c r="AQ6" s="13">
        <f t="shared" si="1"/>
        <v>45222</v>
      </c>
      <c r="AR6" s="12">
        <f t="shared" si="1"/>
        <v>45223</v>
      </c>
      <c r="AS6" s="12">
        <f t="shared" si="1"/>
        <v>45224</v>
      </c>
      <c r="AT6" s="12">
        <f t="shared" si="1"/>
        <v>45225</v>
      </c>
      <c r="AU6" s="12">
        <f t="shared" si="1"/>
        <v>45226</v>
      </c>
      <c r="AV6" s="12">
        <f t="shared" si="1"/>
        <v>45227</v>
      </c>
      <c r="AW6" s="14">
        <f t="shared" si="1"/>
        <v>45228</v>
      </c>
      <c r="AX6" s="13">
        <f t="shared" si="1"/>
        <v>45229</v>
      </c>
      <c r="AY6" s="12">
        <f t="shared" si="1"/>
        <v>45230</v>
      </c>
      <c r="AZ6" s="12">
        <f t="shared" si="1"/>
        <v>45231</v>
      </c>
      <c r="BA6" s="12">
        <f t="shared" si="1"/>
        <v>45232</v>
      </c>
      <c r="BB6" s="12">
        <f t="shared" si="1"/>
        <v>45233</v>
      </c>
      <c r="BC6" s="12">
        <f t="shared" si="1"/>
        <v>45234</v>
      </c>
      <c r="BD6" s="14">
        <f t="shared" si="1"/>
        <v>45235</v>
      </c>
      <c r="BE6" s="13">
        <f t="shared" si="1"/>
        <v>45236</v>
      </c>
      <c r="BF6" s="12">
        <f t="shared" si="1"/>
        <v>45237</v>
      </c>
      <c r="BG6" s="12">
        <f t="shared" si="1"/>
        <v>45238</v>
      </c>
      <c r="BH6" s="12">
        <f t="shared" si="1"/>
        <v>45239</v>
      </c>
      <c r="BI6" s="12">
        <f t="shared" si="1"/>
        <v>45240</v>
      </c>
      <c r="BJ6" s="12">
        <f t="shared" si="1"/>
        <v>45241</v>
      </c>
      <c r="BK6" s="14">
        <f t="shared" si="1"/>
        <v>45242</v>
      </c>
    </row>
    <row r="7" spans="1:63" s="2" customFormat="1" ht="25" thickBot="1" x14ac:dyDescent="0.2">
      <c r="A7" s="18" t="s">
        <v>0</v>
      </c>
      <c r="B7" s="19" t="s">
        <v>1</v>
      </c>
      <c r="C7" s="20" t="s">
        <v>6</v>
      </c>
      <c r="D7" s="21" t="s">
        <v>2</v>
      </c>
      <c r="E7" s="21" t="s">
        <v>3</v>
      </c>
      <c r="F7" s="19" t="s">
        <v>4</v>
      </c>
      <c r="G7" s="19" t="s">
        <v>5</v>
      </c>
      <c r="H7" s="22" t="str">
        <f t="shared" ref="H7:AM7" si="2">CHOOSE(WEEKDAY(H6,1),"S","M","T","W","T","F","S")</f>
        <v>M</v>
      </c>
      <c r="I7" s="23" t="str">
        <f t="shared" si="2"/>
        <v>T</v>
      </c>
      <c r="J7" s="23" t="str">
        <f>CHOOSE(WEEKDAY(J6,1),"S","M","T","W","T","F","S")</f>
        <v>W</v>
      </c>
      <c r="K7" s="23" t="str">
        <f t="shared" si="2"/>
        <v>T</v>
      </c>
      <c r="L7" s="23" t="str">
        <f t="shared" si="2"/>
        <v>F</v>
      </c>
      <c r="M7" s="23" t="str">
        <f t="shared" si="2"/>
        <v>S</v>
      </c>
      <c r="N7" s="24" t="str">
        <f t="shared" si="2"/>
        <v>S</v>
      </c>
      <c r="O7" s="22" t="str">
        <f t="shared" si="2"/>
        <v>M</v>
      </c>
      <c r="P7" s="23" t="str">
        <f t="shared" si="2"/>
        <v>T</v>
      </c>
      <c r="Q7" s="23" t="str">
        <f t="shared" si="2"/>
        <v>W</v>
      </c>
      <c r="R7" s="23" t="str">
        <f t="shared" si="2"/>
        <v>T</v>
      </c>
      <c r="S7" s="23" t="str">
        <f t="shared" si="2"/>
        <v>F</v>
      </c>
      <c r="T7" s="23" t="str">
        <f t="shared" si="2"/>
        <v>S</v>
      </c>
      <c r="U7" s="24" t="str">
        <f t="shared" si="2"/>
        <v>S</v>
      </c>
      <c r="V7" s="22" t="str">
        <f t="shared" si="2"/>
        <v>M</v>
      </c>
      <c r="W7" s="23" t="str">
        <f t="shared" si="2"/>
        <v>T</v>
      </c>
      <c r="X7" s="23" t="str">
        <f t="shared" si="2"/>
        <v>W</v>
      </c>
      <c r="Y7" s="23" t="str">
        <f t="shared" si="2"/>
        <v>T</v>
      </c>
      <c r="Z7" s="23" t="str">
        <f t="shared" si="2"/>
        <v>F</v>
      </c>
      <c r="AA7" s="23" t="str">
        <f t="shared" si="2"/>
        <v>S</v>
      </c>
      <c r="AB7" s="24" t="str">
        <f t="shared" si="2"/>
        <v>S</v>
      </c>
      <c r="AC7" s="22" t="str">
        <f t="shared" si="2"/>
        <v>M</v>
      </c>
      <c r="AD7" s="23" t="str">
        <f t="shared" si="2"/>
        <v>T</v>
      </c>
      <c r="AE7" s="23" t="str">
        <f t="shared" si="2"/>
        <v>W</v>
      </c>
      <c r="AF7" s="23" t="str">
        <f t="shared" si="2"/>
        <v>T</v>
      </c>
      <c r="AG7" s="23" t="str">
        <f t="shared" si="2"/>
        <v>F</v>
      </c>
      <c r="AH7" s="23" t="str">
        <f t="shared" si="2"/>
        <v>S</v>
      </c>
      <c r="AI7" s="24" t="str">
        <f t="shared" si="2"/>
        <v>S</v>
      </c>
      <c r="AJ7" s="22" t="str">
        <f t="shared" si="2"/>
        <v>M</v>
      </c>
      <c r="AK7" s="23" t="str">
        <f t="shared" si="2"/>
        <v>T</v>
      </c>
      <c r="AL7" s="23" t="str">
        <f t="shared" si="2"/>
        <v>W</v>
      </c>
      <c r="AM7" s="23" t="str">
        <f t="shared" si="2"/>
        <v>T</v>
      </c>
      <c r="AN7" s="23" t="str">
        <f t="shared" ref="AN7:BK7" si="3">CHOOSE(WEEKDAY(AN6,1),"S","M","T","W","T","F","S")</f>
        <v>F</v>
      </c>
      <c r="AO7" s="23" t="str">
        <f t="shared" si="3"/>
        <v>S</v>
      </c>
      <c r="AP7" s="24" t="str">
        <f t="shared" si="3"/>
        <v>S</v>
      </c>
      <c r="AQ7" s="22" t="str">
        <f t="shared" si="3"/>
        <v>M</v>
      </c>
      <c r="AR7" s="23" t="str">
        <f t="shared" si="3"/>
        <v>T</v>
      </c>
      <c r="AS7" s="23" t="str">
        <f t="shared" si="3"/>
        <v>W</v>
      </c>
      <c r="AT7" s="23" t="str">
        <f t="shared" si="3"/>
        <v>T</v>
      </c>
      <c r="AU7" s="23" t="str">
        <f t="shared" si="3"/>
        <v>F</v>
      </c>
      <c r="AV7" s="23" t="str">
        <f t="shared" si="3"/>
        <v>S</v>
      </c>
      <c r="AW7" s="24" t="str">
        <f t="shared" si="3"/>
        <v>S</v>
      </c>
      <c r="AX7" s="22" t="str">
        <f t="shared" si="3"/>
        <v>M</v>
      </c>
      <c r="AY7" s="23" t="str">
        <f t="shared" si="3"/>
        <v>T</v>
      </c>
      <c r="AZ7" s="23" t="str">
        <f t="shared" si="3"/>
        <v>W</v>
      </c>
      <c r="BA7" s="23" t="str">
        <f t="shared" si="3"/>
        <v>T</v>
      </c>
      <c r="BB7" s="23" t="str">
        <f t="shared" si="3"/>
        <v>F</v>
      </c>
      <c r="BC7" s="23" t="str">
        <f t="shared" si="3"/>
        <v>S</v>
      </c>
      <c r="BD7" s="24" t="str">
        <f t="shared" si="3"/>
        <v>S</v>
      </c>
      <c r="BE7" s="22" t="str">
        <f t="shared" si="3"/>
        <v>M</v>
      </c>
      <c r="BF7" s="23" t="str">
        <f t="shared" si="3"/>
        <v>T</v>
      </c>
      <c r="BG7" s="23" t="str">
        <f t="shared" si="3"/>
        <v>W</v>
      </c>
      <c r="BH7" s="23" t="str">
        <f t="shared" si="3"/>
        <v>T</v>
      </c>
      <c r="BI7" s="23" t="str">
        <f t="shared" si="3"/>
        <v>F</v>
      </c>
      <c r="BJ7" s="23" t="str">
        <f t="shared" si="3"/>
        <v>S</v>
      </c>
      <c r="BK7" s="24" t="str">
        <f t="shared" si="3"/>
        <v>S</v>
      </c>
    </row>
    <row r="8" spans="1:63" s="38" customFormat="1" ht="14" x14ac:dyDescent="0.15">
      <c r="A8" s="30" t="s">
        <v>13</v>
      </c>
      <c r="B8" s="31"/>
      <c r="C8" s="32"/>
      <c r="D8" s="33"/>
      <c r="E8" s="34" t="str">
        <f>IF(ISBLANK(D8)," - ",IF(F8=0,D8,D8+F8-1))</f>
        <v xml:space="preserve"> - </v>
      </c>
      <c r="F8" s="35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s="9" customFormat="1" x14ac:dyDescent="0.15">
      <c r="A9" s="53" t="s">
        <v>12</v>
      </c>
      <c r="B9" s="54" t="s">
        <v>16</v>
      </c>
      <c r="C9" s="25"/>
      <c r="D9" s="28">
        <v>45187</v>
      </c>
      <c r="E9" s="29">
        <f>IF(ISBLANK(D9)," - ",IF(F9=0,D9,D9+F9-1))</f>
        <v>45187</v>
      </c>
      <c r="F9" s="10">
        <v>1</v>
      </c>
      <c r="G9" s="11">
        <v>0</v>
      </c>
      <c r="H9" s="2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9" customFormat="1" x14ac:dyDescent="0.15">
      <c r="A10" s="53" t="s">
        <v>12</v>
      </c>
      <c r="B10" s="54" t="s">
        <v>16</v>
      </c>
      <c r="C10" s="25"/>
      <c r="D10" s="28">
        <v>45188</v>
      </c>
      <c r="E10" s="29">
        <f t="shared" ref="E10:E27" si="4">IF(ISBLANK(D10)," - ",IF(F10=0,D10,D10+F10-1))</f>
        <v>45189</v>
      </c>
      <c r="F10" s="10">
        <v>2</v>
      </c>
      <c r="G10" s="11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s="9" customFormat="1" x14ac:dyDescent="0.15">
      <c r="A11" s="53" t="s">
        <v>12</v>
      </c>
      <c r="B11" s="54" t="s">
        <v>16</v>
      </c>
      <c r="C11" s="25"/>
      <c r="D11" s="28">
        <v>45190</v>
      </c>
      <c r="E11" s="29">
        <f t="shared" si="4"/>
        <v>45190</v>
      </c>
      <c r="F11" s="10">
        <v>1</v>
      </c>
      <c r="G11" s="11">
        <v>0</v>
      </c>
      <c r="H11" s="8"/>
      <c r="I11" s="8"/>
      <c r="J11" s="1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s="9" customFormat="1" x14ac:dyDescent="0.15">
      <c r="A12" s="53" t="s">
        <v>12</v>
      </c>
      <c r="B12" s="54" t="s">
        <v>16</v>
      </c>
      <c r="C12" s="25"/>
      <c r="D12" s="28">
        <v>45191</v>
      </c>
      <c r="E12" s="29">
        <f t="shared" ref="E12" si="5">IF(ISBLANK(D12)," - ",IF(F12=0,D12,D12+F12-1))</f>
        <v>45198</v>
      </c>
      <c r="F12" s="10">
        <v>8</v>
      </c>
      <c r="G12" s="11"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s="9" customFormat="1" x14ac:dyDescent="0.15">
      <c r="A13" s="53" t="s">
        <v>12</v>
      </c>
      <c r="B13" s="54" t="s">
        <v>16</v>
      </c>
      <c r="C13" s="25"/>
      <c r="D13" s="28">
        <v>45191</v>
      </c>
      <c r="E13" s="29">
        <f t="shared" ref="E13:E14" si="6">IF(ISBLANK(D13)," - ",IF(F13=0,D13,D13+F13-1))</f>
        <v>45199</v>
      </c>
      <c r="F13" s="10">
        <v>9</v>
      </c>
      <c r="G13" s="11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9" customFormat="1" x14ac:dyDescent="0.15">
      <c r="A14" s="53" t="s">
        <v>12</v>
      </c>
      <c r="B14" s="54" t="s">
        <v>16</v>
      </c>
      <c r="C14" s="25"/>
      <c r="D14" s="28">
        <v>45201</v>
      </c>
      <c r="E14" s="29">
        <f t="shared" si="6"/>
        <v>45201</v>
      </c>
      <c r="F14" s="10">
        <v>1</v>
      </c>
      <c r="G14" s="11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9" customFormat="1" x14ac:dyDescent="0.15">
      <c r="A15" s="53" t="s">
        <v>12</v>
      </c>
      <c r="B15" s="54" t="s">
        <v>16</v>
      </c>
      <c r="C15" s="25"/>
      <c r="D15" s="28">
        <v>45202</v>
      </c>
      <c r="E15" s="29">
        <f>IF(ISBLANK(D15)," - ",IF(F15=0,D15,D15+F15-1))</f>
        <v>45202</v>
      </c>
      <c r="F15" s="10">
        <v>1</v>
      </c>
      <c r="G15" s="11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38" customFormat="1" ht="14" x14ac:dyDescent="0.15">
      <c r="A16" s="39" t="s">
        <v>11</v>
      </c>
      <c r="C16" s="40"/>
      <c r="D16" s="41"/>
      <c r="E16" s="41" t="str">
        <f t="shared" si="4"/>
        <v xml:space="preserve"> - </v>
      </c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</row>
    <row r="17" spans="1:63" s="9" customFormat="1" x14ac:dyDescent="0.15">
      <c r="A17" s="53" t="s">
        <v>12</v>
      </c>
      <c r="B17" s="54" t="s">
        <v>16</v>
      </c>
      <c r="C17" s="25"/>
      <c r="D17" s="28">
        <v>45187</v>
      </c>
      <c r="E17" s="29">
        <f t="shared" si="4"/>
        <v>45187</v>
      </c>
      <c r="F17" s="10">
        <v>0</v>
      </c>
      <c r="G17" s="11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9" customFormat="1" x14ac:dyDescent="0.15">
      <c r="A18" s="53" t="s">
        <v>12</v>
      </c>
      <c r="B18" s="54" t="s">
        <v>16</v>
      </c>
      <c r="C18" s="25"/>
      <c r="D18" s="28">
        <v>45187</v>
      </c>
      <c r="E18" s="29">
        <f t="shared" si="4"/>
        <v>45187</v>
      </c>
      <c r="F18" s="10">
        <v>0</v>
      </c>
      <c r="G18" s="11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9" customFormat="1" x14ac:dyDescent="0.15">
      <c r="A19" s="53" t="s">
        <v>12</v>
      </c>
      <c r="B19" s="54" t="s">
        <v>16</v>
      </c>
      <c r="C19" s="25"/>
      <c r="D19" s="28">
        <v>45187</v>
      </c>
      <c r="E19" s="29">
        <f t="shared" si="4"/>
        <v>45187</v>
      </c>
      <c r="F19" s="10">
        <v>0</v>
      </c>
      <c r="G19" s="11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9" customFormat="1" x14ac:dyDescent="0.15">
      <c r="A20" s="53" t="s">
        <v>12</v>
      </c>
      <c r="B20" s="54" t="s">
        <v>16</v>
      </c>
      <c r="C20" s="25"/>
      <c r="D20" s="28">
        <v>45187</v>
      </c>
      <c r="E20" s="29">
        <f t="shared" si="4"/>
        <v>45187</v>
      </c>
      <c r="F20" s="10">
        <v>0</v>
      </c>
      <c r="G20" s="11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9" customFormat="1" x14ac:dyDescent="0.15">
      <c r="A21" s="53" t="s">
        <v>12</v>
      </c>
      <c r="B21" s="54" t="s">
        <v>16</v>
      </c>
      <c r="C21" s="25"/>
      <c r="D21" s="28">
        <v>45187</v>
      </c>
      <c r="E21" s="29">
        <f t="shared" si="4"/>
        <v>45187</v>
      </c>
      <c r="F21" s="10">
        <v>0</v>
      </c>
      <c r="G21" s="11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38" customFormat="1" ht="14" x14ac:dyDescent="0.15">
      <c r="A22" s="39" t="s">
        <v>11</v>
      </c>
      <c r="C22" s="40"/>
      <c r="D22" s="41"/>
      <c r="E22" s="41" t="str">
        <f t="shared" si="4"/>
        <v xml:space="preserve"> - </v>
      </c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</row>
    <row r="23" spans="1:63" s="9" customFormat="1" x14ac:dyDescent="0.15">
      <c r="A23" s="53" t="s">
        <v>12</v>
      </c>
      <c r="B23" s="54" t="s">
        <v>16</v>
      </c>
      <c r="C23" s="25"/>
      <c r="D23" s="28">
        <v>45187</v>
      </c>
      <c r="E23" s="29">
        <f t="shared" si="4"/>
        <v>45187</v>
      </c>
      <c r="F23" s="10">
        <v>0</v>
      </c>
      <c r="G23" s="11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9" customFormat="1" x14ac:dyDescent="0.15">
      <c r="A24" s="53" t="s">
        <v>12</v>
      </c>
      <c r="B24" s="54" t="s">
        <v>16</v>
      </c>
      <c r="C24" s="25"/>
      <c r="D24" s="28">
        <v>45187</v>
      </c>
      <c r="E24" s="29">
        <f t="shared" si="4"/>
        <v>45187</v>
      </c>
      <c r="F24" s="10">
        <v>0</v>
      </c>
      <c r="G24" s="11"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9" customFormat="1" x14ac:dyDescent="0.15">
      <c r="A25" s="53" t="s">
        <v>12</v>
      </c>
      <c r="B25" s="54" t="s">
        <v>16</v>
      </c>
      <c r="C25" s="25"/>
      <c r="D25" s="28">
        <v>45187</v>
      </c>
      <c r="E25" s="29">
        <f t="shared" si="4"/>
        <v>45187</v>
      </c>
      <c r="F25" s="10">
        <v>0</v>
      </c>
      <c r="G25" s="11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s="9" customFormat="1" x14ac:dyDescent="0.15">
      <c r="A26" s="53" t="s">
        <v>12</v>
      </c>
      <c r="B26" s="54" t="s">
        <v>16</v>
      </c>
      <c r="C26" s="25"/>
      <c r="D26" s="28">
        <v>45187</v>
      </c>
      <c r="E26" s="29">
        <f t="shared" si="4"/>
        <v>45187</v>
      </c>
      <c r="F26" s="10">
        <v>0</v>
      </c>
      <c r="G26" s="11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9" customFormat="1" x14ac:dyDescent="0.15">
      <c r="A27" s="53" t="s">
        <v>12</v>
      </c>
      <c r="B27" s="54" t="s">
        <v>16</v>
      </c>
      <c r="C27" s="25"/>
      <c r="D27" s="28">
        <v>45187</v>
      </c>
      <c r="E27" s="29">
        <f t="shared" si="4"/>
        <v>45187</v>
      </c>
      <c r="F27" s="10">
        <v>0</v>
      </c>
      <c r="G27" s="11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63" x14ac:dyDescent="0.15">
      <c r="A29" s="52" t="s">
        <v>15</v>
      </c>
    </row>
    <row r="31" spans="1:63" ht="26" x14ac:dyDescent="0.15">
      <c r="A31" s="52" t="s">
        <v>14</v>
      </c>
    </row>
  </sheetData>
  <sheetProtection formatCells="0" formatColumns="0" formatRows="0" insertRows="0" deleteRows="0"/>
  <mergeCells count="19">
    <mergeCell ref="H1:AB1"/>
    <mergeCell ref="B5:D5"/>
    <mergeCell ref="O4:U4"/>
    <mergeCell ref="H4:N4"/>
    <mergeCell ref="B4:D4"/>
    <mergeCell ref="O5:U5"/>
    <mergeCell ref="H5:N5"/>
    <mergeCell ref="V4:AB4"/>
    <mergeCell ref="V5:AB5"/>
    <mergeCell ref="AC4:AI4"/>
    <mergeCell ref="AC5:AI5"/>
    <mergeCell ref="BE4:BK4"/>
    <mergeCell ref="BE5:BK5"/>
    <mergeCell ref="AJ5:AP5"/>
    <mergeCell ref="AQ4:AW4"/>
    <mergeCell ref="AQ5:AW5"/>
    <mergeCell ref="AJ4:AP4"/>
    <mergeCell ref="AX4:BD4"/>
    <mergeCell ref="AX5:BD5"/>
  </mergeCells>
  <phoneticPr fontId="3" type="noConversion"/>
  <conditionalFormatting sqref="G8:G27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{0A58A75E-4698-465A-8593-F06B91A3A900}</x14:id>
        </ext>
      </extLst>
    </cfRule>
  </conditionalFormatting>
  <conditionalFormatting sqref="H6:BK7">
    <cfRule type="expression" dxfId="3" priority="45">
      <formula>H$6=TODAY()</formula>
    </cfRule>
  </conditionalFormatting>
  <conditionalFormatting sqref="H8:BK27">
    <cfRule type="expression" dxfId="2" priority="48">
      <formula>AND($D8&lt;=H$6,ROUNDDOWN(($E8-$D8+1)*$G8,0)+$D8-1&gt;=H$6)</formula>
    </cfRule>
    <cfRule type="expression" dxfId="1" priority="49">
      <formula>AND(NOT(ISBLANK($D8)),$D8&lt;=H$6,$E8&gt;=H$6)</formula>
    </cfRule>
  </conditionalFormatting>
  <conditionalFormatting sqref="H6:BK27">
    <cfRule type="expression" dxfId="0" priority="8">
      <formula>H$6=TODAY()</formula>
    </cfRule>
  </conditionalFormatting>
  <dataValidations count="1">
    <dataValidation allowBlank="1" showInputMessage="1" promptTitle="Display Week" prompt="Enter the week number to display first in the Gantt Chart. The weeks are numbered starting from the week containing the Project Start Date." sqref="G4" xr:uid="{00000000-0002-0000-0000-000000000000}"/>
  </dataValidations>
  <pageMargins left="0.25" right="0.25" top="0.5" bottom="0.5" header="0.5" footer="0.25"/>
  <pageSetup scale="63" fitToHeight="0" orientation="landscape" r:id="rId1"/>
  <headerFooter alignWithMargins="0"/>
  <ignoredErrors>
    <ignoredError sqref="D16 D22 F16:G16 F22:G22 G20 G18 G19 G23:G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38" r:id="rId4" name="Scroll Bar 46">
              <controlPr defaultSize="0" print="0" autoPict="0">
                <anchor moveWithCells="1">
                  <from>
                    <xdr:col>7</xdr:col>
                    <xdr:colOff>0</xdr:colOff>
                    <xdr:row>1</xdr:row>
                    <xdr:rowOff>127000</xdr:rowOff>
                  </from>
                  <to>
                    <xdr:col>24</xdr:col>
                    <xdr:colOff>139700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58A75E-4698-465A-8593-F06B91A3A9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G8:G27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GANTT</vt:lpstr>
      <vt:lpstr>GANTT!Print_Area</vt:lpstr>
      <vt:lpstr>GANTT!Print_Titles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creator>Vertex42.com</dc:creator>
  <dc:description>(c) 2006-2018 Vertex42 LLC. All Rights Reserved.</dc:description>
  <cp:lastModifiedBy>Tidd, Graeme</cp:lastModifiedBy>
  <cp:lastPrinted>2018-02-12T20:25:38Z</cp:lastPrinted>
  <dcterms:created xsi:type="dcterms:W3CDTF">2010-06-09T16:05:03Z</dcterms:created>
  <dcterms:modified xsi:type="dcterms:W3CDTF">2024-01-23T15:10:25Z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3.1.1</vt:lpwstr>
  </property>
  <property fmtid="{D5CDD505-2E9C-101B-9397-08002B2CF9AE}" pid="4" name="Source">
    <vt:lpwstr>https://www.vertex42.com/ExcelTemplates/excel-gantt-chart.html</vt:lpwstr>
  </property>
</Properties>
</file>